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90" windowHeight="729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<sst xmlns="http://schemas.openxmlformats.org/spreadsheetml/2006/main" count="50" uniqueCount="41">
  <si>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ПРАЙС - ЛИСТ</t>
  </si>
  <si>
    <t>ПРОДУКЦИЯ ПРОИЗВОДИМАЯ КОМПАНИЕЙ  "АЕРС"</t>
  </si>
  <si>
    <t>Наименование продукта</t>
  </si>
  <si>
    <t>Масса</t>
  </si>
  <si>
    <t xml:space="preserve">Цена(кг) </t>
  </si>
  <si>
    <t xml:space="preserve">Цена за кг </t>
  </si>
  <si>
    <t>Стоим.</t>
  </si>
  <si>
    <t>в кг.</t>
  </si>
  <si>
    <t>без НДС</t>
  </si>
  <si>
    <t>Для стен и потолков</t>
  </si>
  <si>
    <t>Для  стен и потолков</t>
  </si>
  <si>
    <t>Моющаяся, суперстойкая</t>
  </si>
  <si>
    <t>Для фасадов и интерьеров.</t>
  </si>
  <si>
    <t xml:space="preserve">Грунт  АГ-501 </t>
  </si>
  <si>
    <t>Глубокой пропитки (праймер)</t>
  </si>
  <si>
    <t>Для наружных и внутренних работ.</t>
  </si>
  <si>
    <t>Панельный</t>
  </si>
  <si>
    <r>
      <t>АК-205</t>
    </r>
    <r>
      <rPr>
        <b/>
        <sz val="11"/>
        <rFont val="Arial Cyr"/>
        <family val="2"/>
      </rPr>
      <t xml:space="preserve"> "СУПЕРБЕЛАЯ"</t>
    </r>
  </si>
  <si>
    <r>
      <t xml:space="preserve">колеруется по системе </t>
    </r>
    <r>
      <rPr>
        <b/>
        <sz val="11"/>
        <rFont val="Arial Cyr"/>
        <family val="2"/>
      </rPr>
      <t>MONICOLOR</t>
    </r>
  </si>
  <si>
    <r>
      <t>База-</t>
    </r>
    <r>
      <rPr>
        <b/>
        <sz val="11"/>
        <rFont val="Arial Cyr"/>
        <family val="2"/>
      </rPr>
      <t>С</t>
    </r>
  </si>
  <si>
    <r>
      <t>АК-101 "</t>
    </r>
    <r>
      <rPr>
        <b/>
        <sz val="11"/>
        <rFont val="Arial Cyr"/>
        <family val="2"/>
      </rPr>
      <t>ЭКСТРА</t>
    </r>
    <r>
      <rPr>
        <sz val="11"/>
        <rFont val="Arial Cyr"/>
        <family val="2"/>
      </rPr>
      <t>"</t>
    </r>
  </si>
  <si>
    <r>
      <t xml:space="preserve">ЛАК </t>
    </r>
    <r>
      <rPr>
        <sz val="11"/>
        <rFont val="Arial Cyr"/>
        <family val="2"/>
      </rPr>
      <t>акриловый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 xml:space="preserve"> АЛ-401</t>
    </r>
  </si>
  <si>
    <r>
      <t xml:space="preserve">Производим колеровку краски по системе  </t>
    </r>
    <r>
      <rPr>
        <b/>
        <sz val="11"/>
        <rFont val="Arial Cyr"/>
        <family val="2"/>
      </rPr>
      <t>MONICOLOR</t>
    </r>
    <r>
      <rPr>
        <sz val="11"/>
        <rFont val="Arial Cyr"/>
        <family val="2"/>
      </rPr>
      <t xml:space="preserve"> ( стоимость от 5 рублей за 1кг.)</t>
    </r>
  </si>
  <si>
    <r>
      <t>Гибкая система скидок</t>
    </r>
    <r>
      <rPr>
        <sz val="11"/>
        <rFont val="Arial Cyr"/>
        <family val="2"/>
      </rPr>
      <t>. Осуществляем доставку.</t>
    </r>
  </si>
  <si>
    <r>
      <t xml:space="preserve">Грунт  АГ-551 </t>
    </r>
    <r>
      <rPr>
        <b/>
        <sz val="11"/>
        <rFont val="Arial Cyr"/>
        <family val="2"/>
      </rPr>
      <t xml:space="preserve">СТАБИЛИЗИРУЮЩИЙ </t>
    </r>
  </si>
  <si>
    <t>Для наружных работ</t>
  </si>
  <si>
    <t>Грунтовка противогрибковая</t>
  </si>
  <si>
    <t>1. КРАСКИ  ДЛЯ  ИНТЕРЬЕРОВ</t>
  </si>
  <si>
    <t>2. КРАСКИ ДЛЯ ФАСАДОВ И ИНТЕРЬЕРОВ</t>
  </si>
  <si>
    <t xml:space="preserve">АК- 191 </t>
  </si>
  <si>
    <t xml:space="preserve"> для стен и потолков</t>
  </si>
  <si>
    <t>от 01 марта  2016 г.</t>
  </si>
  <si>
    <t xml:space="preserve">Грунт  АГ-501 А </t>
  </si>
  <si>
    <t>Праймер с антигрибковой добавкой</t>
  </si>
  <si>
    <r>
      <t>АГ -530 "</t>
    </r>
    <r>
      <rPr>
        <b/>
        <sz val="11"/>
        <rFont val="Arial Cyr"/>
        <family val="0"/>
      </rPr>
      <t>СТИРОБОНД</t>
    </r>
    <r>
      <rPr>
        <sz val="11"/>
        <rFont val="Arial Cyr"/>
        <family val="2"/>
      </rPr>
      <t>"</t>
    </r>
  </si>
  <si>
    <r>
      <t>АК-202 "</t>
    </r>
    <r>
      <rPr>
        <b/>
        <sz val="11"/>
        <rFont val="Arial Cyr"/>
        <family val="0"/>
      </rPr>
      <t>ПРИМА</t>
    </r>
    <r>
      <rPr>
        <sz val="11"/>
        <rFont val="Arial Cyr"/>
        <family val="2"/>
      </rPr>
      <t>"</t>
    </r>
  </si>
  <si>
    <r>
      <t xml:space="preserve">АК- 271 </t>
    </r>
    <r>
      <rPr>
        <b/>
        <sz val="11"/>
        <rFont val="Arial Cyr"/>
        <family val="0"/>
      </rPr>
      <t>"УЛЬТРА"</t>
    </r>
    <r>
      <rPr>
        <sz val="11"/>
        <rFont val="Arial Cyr"/>
        <family val="2"/>
      </rPr>
      <t xml:space="preserve"> (База-</t>
    </r>
    <r>
      <rPr>
        <b/>
        <sz val="11"/>
        <rFont val="Arial Cyr"/>
        <family val="2"/>
      </rPr>
      <t>А</t>
    </r>
    <r>
      <rPr>
        <sz val="11"/>
        <rFont val="Arial Cyr"/>
        <family val="2"/>
      </rPr>
      <t>)</t>
    </r>
  </si>
  <si>
    <r>
      <t>АК- 191</t>
    </r>
    <r>
      <rPr>
        <b/>
        <sz val="11"/>
        <rFont val="Arial Cyr"/>
        <family val="0"/>
      </rPr>
      <t>"ПРЕМЬЕР"</t>
    </r>
    <r>
      <rPr>
        <sz val="11"/>
        <rFont val="Arial Cyr"/>
        <family val="2"/>
      </rPr>
      <t xml:space="preserve"> (База-</t>
    </r>
    <r>
      <rPr>
        <b/>
        <sz val="11"/>
        <rFont val="Arial Cyr"/>
        <family val="2"/>
      </rPr>
      <t>А</t>
    </r>
    <r>
      <rPr>
        <sz val="11"/>
        <rFont val="Arial Cyr"/>
        <family val="2"/>
      </rPr>
      <t>)</t>
    </r>
  </si>
  <si>
    <r>
      <rPr>
        <sz val="11"/>
        <rFont val="Arial Cyr"/>
        <family val="0"/>
      </rPr>
      <t>АК-101</t>
    </r>
    <r>
      <rPr>
        <b/>
        <sz val="11"/>
        <rFont val="Arial Cyr"/>
        <family val="2"/>
      </rPr>
      <t xml:space="preserve"> "ЭКСТРА"</t>
    </r>
  </si>
  <si>
    <r>
      <t xml:space="preserve">  АК-210</t>
    </r>
    <r>
      <rPr>
        <b/>
        <sz val="11"/>
        <rFont val="Arial Cyr"/>
        <family val="2"/>
      </rPr>
      <t xml:space="preserve"> "ИНТЕРЬЕР "  </t>
    </r>
  </si>
  <si>
    <t>3. ГРУНТ, ЛАК, СТИРОБОНД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</si>
</sst>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2"/>
    </font>
    <font>
      <b/>
      <sz val="18"/>
      <name val="Times New Roman"/>
      <family val="1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5" fillId="33" borderId="15" xfId="0" applyNumberFormat="1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2" fontId="5" fillId="33" borderId="18" xfId="0" applyNumberFormat="1" applyFont="1" applyFill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5" fillId="0" borderId="19" xfId="0" applyNumberFormat="1" applyFont="1" applyFill="1" applyBorder="1" applyAlignment="1">
      <alignment horizontal="right"/>
    </xf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104775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4381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152400</xdr:rowOff>
    </xdr:from>
    <xdr:to>
      <xdr:col>11</xdr:col>
      <xdr:colOff>9525</xdr:colOff>
      <xdr:row>24</xdr:row>
      <xdr:rowOff>0</xdr:rowOff>
    </xdr:to>
    <xdr:sp>
      <xdr:nvSpPr>
        <xdr:cNvPr id="2" name="Прямая соединительная линия 4"/>
        <xdr:cNvSpPr>
          <a:spLocks/>
        </xdr:cNvSpPr>
      </xdr:nvSpPr>
      <xdr:spPr>
        <a:xfrm>
          <a:off x="3486150" y="3790950"/>
          <a:ext cx="2590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72"/>
  <sheetViews>
    <sheetView tabSelected="1" zoomScale="75" zoomScaleNormal="75" zoomScalePageLayoutView="0" workbookViewId="0" topLeftCell="A1">
      <selection activeCell="R11" sqref="R11"/>
    </sheetView>
  </sheetViews>
  <sheetFormatPr defaultColWidth="8.375" defaultRowHeight="12.75"/>
  <cols>
    <col min="1" max="4" width="8.375" style="0" customWidth="1"/>
    <col min="5" max="5" width="12.25390625" style="0" customWidth="1"/>
    <col min="6" max="6" width="11.375" style="1" customWidth="1"/>
    <col min="7" max="7" width="8.375" style="36" hidden="1" customWidth="1"/>
    <col min="8" max="8" width="11.25390625" style="2" customWidth="1"/>
    <col min="9" max="9" width="8.375" style="1" hidden="1" customWidth="1"/>
    <col min="10" max="10" width="8.375" style="36" hidden="1" customWidth="1"/>
    <col min="11" max="11" width="11.25390625" style="1" customWidth="1"/>
    <col min="12" max="13" width="8.375" style="1" customWidth="1"/>
  </cols>
  <sheetData>
    <row r="1" ht="11.25" customHeight="1"/>
    <row r="2" ht="27" customHeight="1"/>
    <row r="3" ht="11.25" customHeight="1"/>
    <row r="4" spans="8:11" ht="23.25">
      <c r="H4" s="3" t="s">
        <v>0</v>
      </c>
      <c r="I4" s="4"/>
      <c r="J4" s="45"/>
      <c r="K4" s="5"/>
    </row>
    <row r="5" spans="8:11" ht="14.25">
      <c r="H5" s="102" t="s">
        <v>31</v>
      </c>
      <c r="I5" s="102"/>
      <c r="J5" s="102"/>
      <c r="K5" s="102"/>
    </row>
    <row r="6" spans="8:11" ht="21" customHeight="1">
      <c r="H6" s="103"/>
      <c r="I6" s="103"/>
      <c r="J6" s="103"/>
      <c r="K6" s="103"/>
    </row>
    <row r="7" ht="15" customHeight="1"/>
    <row r="9" spans="1:12" ht="1.5" customHeight="1">
      <c r="A9" s="6"/>
      <c r="B9" s="6"/>
      <c r="C9" s="6"/>
      <c r="D9" s="6"/>
      <c r="E9" s="6"/>
      <c r="F9" s="7"/>
      <c r="G9" s="37"/>
      <c r="H9" s="8"/>
      <c r="I9" s="7"/>
      <c r="J9" s="37"/>
      <c r="K9" s="7"/>
      <c r="L9" s="7"/>
    </row>
    <row r="10" spans="1:12" ht="8.25" customHeight="1" hidden="1">
      <c r="A10" s="9"/>
      <c r="B10" s="9"/>
      <c r="C10" s="9"/>
      <c r="D10" s="9"/>
      <c r="E10" s="9"/>
      <c r="F10" s="10"/>
      <c r="G10" s="38"/>
      <c r="H10" s="11"/>
      <c r="I10" s="10"/>
      <c r="J10" s="38"/>
      <c r="K10" s="10"/>
      <c r="L10" s="10"/>
    </row>
    <row r="11" spans="1:12" ht="15.75">
      <c r="A11" s="104" t="s">
        <v>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ht="8.25" customHeight="1"/>
    <row r="13" spans="1:13" s="16" customFormat="1" ht="13.5" customHeight="1">
      <c r="A13" s="96" t="s">
        <v>2</v>
      </c>
      <c r="B13" s="97"/>
      <c r="C13" s="97"/>
      <c r="D13" s="97"/>
      <c r="E13" s="98"/>
      <c r="F13" s="12" t="s">
        <v>3</v>
      </c>
      <c r="G13" s="39" t="s">
        <v>4</v>
      </c>
      <c r="H13" s="13" t="s">
        <v>4</v>
      </c>
      <c r="I13" s="14" t="s">
        <v>5</v>
      </c>
      <c r="J13" s="39" t="s">
        <v>6</v>
      </c>
      <c r="K13" s="12" t="s">
        <v>6</v>
      </c>
      <c r="L13" s="15"/>
      <c r="M13" s="15"/>
    </row>
    <row r="14" spans="1:13" s="16" customFormat="1" ht="13.5" customHeight="1">
      <c r="A14" s="17"/>
      <c r="B14" s="18"/>
      <c r="C14" s="18"/>
      <c r="D14" s="18"/>
      <c r="E14" s="18"/>
      <c r="F14" s="19" t="s">
        <v>7</v>
      </c>
      <c r="G14" s="40" t="s">
        <v>8</v>
      </c>
      <c r="H14" s="20"/>
      <c r="I14" s="21" t="s">
        <v>8</v>
      </c>
      <c r="J14" s="40" t="s">
        <v>8</v>
      </c>
      <c r="K14" s="19"/>
      <c r="L14" s="15"/>
      <c r="M14" s="15"/>
    </row>
    <row r="15" spans="1:13" s="16" customFormat="1" ht="6" customHeight="1">
      <c r="A15" s="22"/>
      <c r="B15" s="22"/>
      <c r="C15" s="22"/>
      <c r="D15" s="22"/>
      <c r="E15" s="22"/>
      <c r="F15" s="23"/>
      <c r="G15" s="41"/>
      <c r="H15" s="24"/>
      <c r="I15" s="23"/>
      <c r="J15" s="41"/>
      <c r="K15" s="23"/>
      <c r="L15" s="15"/>
      <c r="M15" s="15"/>
    </row>
    <row r="16" spans="6:13" s="16" customFormat="1" ht="13.5" customHeight="1" hidden="1">
      <c r="F16" s="15"/>
      <c r="G16" s="42"/>
      <c r="H16" s="25"/>
      <c r="I16" s="15"/>
      <c r="J16" s="42"/>
      <c r="K16" s="15"/>
      <c r="L16" s="15"/>
      <c r="M16" s="15"/>
    </row>
    <row r="17" spans="1:13" s="16" customFormat="1" ht="18" customHeight="1">
      <c r="A17" s="26" t="s">
        <v>27</v>
      </c>
      <c r="D17" s="26"/>
      <c r="E17" s="15"/>
      <c r="F17" s="15"/>
      <c r="G17" s="42"/>
      <c r="H17" s="25"/>
      <c r="I17" s="15"/>
      <c r="J17" s="42"/>
      <c r="K17" s="15"/>
      <c r="L17" s="15"/>
      <c r="M17" s="15"/>
    </row>
    <row r="18" spans="1:13" s="16" customFormat="1" ht="6.75" customHeight="1">
      <c r="A18" s="26"/>
      <c r="D18" s="26"/>
      <c r="E18" s="15"/>
      <c r="F18" s="15"/>
      <c r="G18" s="42"/>
      <c r="H18" s="25"/>
      <c r="I18" s="15"/>
      <c r="J18" s="42"/>
      <c r="K18" s="15"/>
      <c r="L18" s="15"/>
      <c r="M18" s="15"/>
    </row>
    <row r="19" spans="1:13" s="16" customFormat="1" ht="13.5" customHeight="1">
      <c r="A19" s="96" t="s">
        <v>17</v>
      </c>
      <c r="B19" s="105"/>
      <c r="C19" s="105"/>
      <c r="D19" s="105"/>
      <c r="E19" s="105"/>
      <c r="F19" s="50">
        <v>15</v>
      </c>
      <c r="G19" s="51">
        <v>22.03</v>
      </c>
      <c r="H19" s="52">
        <v>50</v>
      </c>
      <c r="I19" s="50">
        <f aca="true" t="shared" si="0" ref="I19:I30">H19/1.18</f>
        <v>42.37288135593221</v>
      </c>
      <c r="J19" s="51">
        <f>F19*G19</f>
        <v>330.45000000000005</v>
      </c>
      <c r="K19" s="50">
        <f>F19*H19</f>
        <v>750</v>
      </c>
      <c r="L19" s="15"/>
      <c r="M19" s="15"/>
    </row>
    <row r="20" spans="1:13" s="16" customFormat="1" ht="13.5" customHeight="1">
      <c r="A20" s="89" t="s">
        <v>10</v>
      </c>
      <c r="B20" s="87"/>
      <c r="C20" s="87"/>
      <c r="D20" s="87"/>
      <c r="E20" s="87"/>
      <c r="F20" s="106"/>
      <c r="G20" s="51">
        <v>23.73</v>
      </c>
      <c r="H20" s="108"/>
      <c r="I20" s="50">
        <f t="shared" si="0"/>
        <v>0</v>
      </c>
      <c r="J20" s="51">
        <f>F20*G20</f>
        <v>0</v>
      </c>
      <c r="K20" s="106"/>
      <c r="L20" s="15"/>
      <c r="M20" s="15"/>
    </row>
    <row r="21" spans="1:13" s="16" customFormat="1" ht="13.5" customHeight="1">
      <c r="A21" s="80"/>
      <c r="B21" s="81"/>
      <c r="C21" s="81"/>
      <c r="D21" s="81"/>
      <c r="E21" s="81"/>
      <c r="F21" s="107"/>
      <c r="G21" s="51">
        <v>26.27</v>
      </c>
      <c r="H21" s="109"/>
      <c r="I21" s="50">
        <f t="shared" si="0"/>
        <v>0</v>
      </c>
      <c r="J21" s="51">
        <f>F21*G21</f>
        <v>0</v>
      </c>
      <c r="K21" s="107"/>
      <c r="L21" s="15"/>
      <c r="M21" s="15"/>
    </row>
    <row r="22" spans="1:13" s="16" customFormat="1" ht="13.5" customHeight="1">
      <c r="A22" s="96" t="s">
        <v>35</v>
      </c>
      <c r="B22" s="97"/>
      <c r="C22" s="97"/>
      <c r="D22" s="97"/>
      <c r="E22" s="98"/>
      <c r="F22" s="68"/>
      <c r="G22" s="46"/>
      <c r="H22" s="69"/>
      <c r="I22" s="31"/>
      <c r="J22" s="46"/>
      <c r="K22" s="68"/>
      <c r="L22" s="15"/>
      <c r="M22" s="15"/>
    </row>
    <row r="23" spans="1:13" s="16" customFormat="1" ht="13.5" customHeight="1">
      <c r="A23" s="89" t="s">
        <v>30</v>
      </c>
      <c r="B23" s="87"/>
      <c r="C23" s="87"/>
      <c r="D23" s="87"/>
      <c r="E23" s="88"/>
      <c r="F23" s="66">
        <v>15</v>
      </c>
      <c r="G23" s="46"/>
      <c r="H23" s="67">
        <v>75</v>
      </c>
      <c r="I23" s="31"/>
      <c r="J23" s="46"/>
      <c r="K23" s="66">
        <v>1125</v>
      </c>
      <c r="L23" s="15"/>
      <c r="M23" s="15"/>
    </row>
    <row r="24" spans="1:13" s="16" customFormat="1" ht="13.5" customHeight="1">
      <c r="A24" s="70"/>
      <c r="B24" s="71"/>
      <c r="C24" s="71"/>
      <c r="D24" s="71"/>
      <c r="E24" s="72"/>
      <c r="F24" s="68"/>
      <c r="G24" s="73"/>
      <c r="H24" s="69"/>
      <c r="I24" s="74"/>
      <c r="J24" s="73"/>
      <c r="K24" s="68"/>
      <c r="L24" s="15"/>
      <c r="M24" s="15"/>
    </row>
    <row r="25" spans="1:13" s="16" customFormat="1" ht="17.25" customHeight="1">
      <c r="A25" s="96" t="s">
        <v>39</v>
      </c>
      <c r="B25" s="97"/>
      <c r="C25" s="97"/>
      <c r="D25" s="97"/>
      <c r="E25" s="98"/>
      <c r="F25" s="31">
        <v>13</v>
      </c>
      <c r="G25" s="51"/>
      <c r="H25" s="75">
        <v>104</v>
      </c>
      <c r="I25" s="50">
        <f t="shared" si="0"/>
        <v>88.13559322033899</v>
      </c>
      <c r="J25" s="51"/>
      <c r="K25" s="31">
        <f>F25*H25</f>
        <v>1352</v>
      </c>
      <c r="L25" s="29"/>
      <c r="M25" s="15"/>
    </row>
    <row r="26" spans="1:13" s="16" customFormat="1" ht="17.25" customHeight="1">
      <c r="A26" s="92" t="s">
        <v>9</v>
      </c>
      <c r="B26" s="110"/>
      <c r="C26" s="110"/>
      <c r="D26" s="110"/>
      <c r="E26" s="111"/>
      <c r="F26" s="50">
        <v>4</v>
      </c>
      <c r="G26" s="51"/>
      <c r="H26" s="52">
        <v>106</v>
      </c>
      <c r="I26" s="50"/>
      <c r="J26" s="51"/>
      <c r="K26" s="50">
        <f>F26*H26</f>
        <v>424</v>
      </c>
      <c r="L26" s="29"/>
      <c r="M26" s="15"/>
    </row>
    <row r="27" spans="1:13" s="16" customFormat="1" ht="17.25" customHeight="1">
      <c r="A27" s="112" t="s">
        <v>11</v>
      </c>
      <c r="B27" s="113"/>
      <c r="C27" s="113"/>
      <c r="D27" s="113"/>
      <c r="E27" s="114"/>
      <c r="F27" s="50">
        <v>1.3</v>
      </c>
      <c r="G27" s="51"/>
      <c r="H27" s="52">
        <v>108</v>
      </c>
      <c r="I27" s="50"/>
      <c r="J27" s="51"/>
      <c r="K27" s="50">
        <v>140.4</v>
      </c>
      <c r="L27" s="29"/>
      <c r="M27" s="15"/>
    </row>
    <row r="28" spans="1:13" s="16" customFormat="1" ht="17.25" customHeight="1">
      <c r="A28" s="96" t="s">
        <v>36</v>
      </c>
      <c r="B28" s="97"/>
      <c r="C28" s="97"/>
      <c r="D28" s="97"/>
      <c r="E28" s="97"/>
      <c r="F28" s="31">
        <v>13.2</v>
      </c>
      <c r="G28" s="46">
        <v>50.85</v>
      </c>
      <c r="H28" s="75">
        <v>165</v>
      </c>
      <c r="I28" s="31">
        <f t="shared" si="0"/>
        <v>139.83050847457628</v>
      </c>
      <c r="J28" s="46">
        <f>F28*G28</f>
        <v>671.22</v>
      </c>
      <c r="K28" s="31">
        <f>F28*H28</f>
        <v>2178</v>
      </c>
      <c r="L28" s="15"/>
      <c r="M28" s="15"/>
    </row>
    <row r="29" spans="1:13" s="16" customFormat="1" ht="18" customHeight="1">
      <c r="A29" s="89" t="s">
        <v>11</v>
      </c>
      <c r="B29" s="87"/>
      <c r="C29" s="87"/>
      <c r="D29" s="87"/>
      <c r="E29" s="88"/>
      <c r="F29" s="50">
        <v>4</v>
      </c>
      <c r="G29" s="51">
        <v>52.54</v>
      </c>
      <c r="H29" s="52">
        <v>169</v>
      </c>
      <c r="I29" s="50">
        <f t="shared" si="0"/>
        <v>143.22033898305085</v>
      </c>
      <c r="J29" s="51">
        <f>F29*G29</f>
        <v>210.16</v>
      </c>
      <c r="K29" s="50">
        <f>F29*H29</f>
        <v>676</v>
      </c>
      <c r="L29" s="15"/>
      <c r="M29" s="15"/>
    </row>
    <row r="30" spans="1:13" s="16" customFormat="1" ht="17.25" customHeight="1">
      <c r="A30" s="80" t="s">
        <v>18</v>
      </c>
      <c r="B30" s="81"/>
      <c r="C30" s="81"/>
      <c r="D30" s="81"/>
      <c r="E30" s="81"/>
      <c r="F30" s="50">
        <v>1.4</v>
      </c>
      <c r="G30" s="51">
        <v>55.09</v>
      </c>
      <c r="H30" s="52">
        <v>173</v>
      </c>
      <c r="I30" s="50">
        <f t="shared" si="0"/>
        <v>146.61016949152543</v>
      </c>
      <c r="J30" s="51">
        <f>F30*G30</f>
        <v>77.126</v>
      </c>
      <c r="K30" s="50">
        <v>242.2</v>
      </c>
      <c r="L30" s="15"/>
      <c r="M30" s="15"/>
    </row>
    <row r="31" spans="1:13" s="16" customFormat="1" ht="3" customHeight="1">
      <c r="A31" s="28"/>
      <c r="B31" s="28"/>
      <c r="C31" s="28"/>
      <c r="D31" s="28"/>
      <c r="E31" s="28"/>
      <c r="F31" s="29"/>
      <c r="G31" s="43"/>
      <c r="H31" s="30"/>
      <c r="I31" s="29"/>
      <c r="J31" s="43"/>
      <c r="K31" s="27"/>
      <c r="L31" s="15"/>
      <c r="M31" s="15"/>
    </row>
    <row r="32" spans="1:13" s="16" customFormat="1" ht="13.5" customHeight="1" hidden="1">
      <c r="A32" s="28"/>
      <c r="B32" s="28"/>
      <c r="C32" s="28"/>
      <c r="D32" s="28"/>
      <c r="E32" s="28"/>
      <c r="F32" s="29"/>
      <c r="G32" s="43"/>
      <c r="H32" s="30"/>
      <c r="I32" s="29"/>
      <c r="J32" s="43"/>
      <c r="K32" s="27"/>
      <c r="L32" s="15"/>
      <c r="M32" s="15"/>
    </row>
    <row r="33" spans="1:13" s="16" customFormat="1" ht="17.25" customHeight="1">
      <c r="A33" s="26" t="s">
        <v>28</v>
      </c>
      <c r="F33" s="15"/>
      <c r="G33" s="42"/>
      <c r="H33" s="25"/>
      <c r="I33" s="15"/>
      <c r="J33" s="42"/>
      <c r="K33" s="27"/>
      <c r="L33" s="15"/>
      <c r="M33" s="15"/>
    </row>
    <row r="34" spans="1:13" s="16" customFormat="1" ht="13.5" customHeight="1">
      <c r="A34" s="26"/>
      <c r="F34" s="15"/>
      <c r="G34" s="42"/>
      <c r="H34" s="25"/>
      <c r="I34" s="15"/>
      <c r="J34" s="42"/>
      <c r="K34" s="27"/>
      <c r="L34" s="15"/>
      <c r="M34" s="15"/>
    </row>
    <row r="35" spans="1:13" s="16" customFormat="1" ht="18" customHeight="1">
      <c r="A35" s="99" t="s">
        <v>38</v>
      </c>
      <c r="B35" s="105"/>
      <c r="C35" s="105"/>
      <c r="D35" s="105"/>
      <c r="E35" s="115"/>
      <c r="F35" s="50">
        <v>15</v>
      </c>
      <c r="G35" s="51"/>
      <c r="H35" s="52">
        <v>96</v>
      </c>
      <c r="I35" s="50"/>
      <c r="J35" s="51"/>
      <c r="K35" s="50">
        <f>F35*H35</f>
        <v>1440</v>
      </c>
      <c r="L35" s="15"/>
      <c r="M35" s="15"/>
    </row>
    <row r="36" spans="1:13" s="16" customFormat="1" ht="13.5" customHeight="1" hidden="1">
      <c r="A36" s="89" t="s">
        <v>20</v>
      </c>
      <c r="B36" s="87"/>
      <c r="C36" s="87"/>
      <c r="D36" s="87"/>
      <c r="E36" s="87"/>
      <c r="F36" s="50">
        <v>15</v>
      </c>
      <c r="G36" s="51">
        <v>42.37</v>
      </c>
      <c r="H36" s="52">
        <f>G36+(G36*18%)</f>
        <v>49.996599999999994</v>
      </c>
      <c r="I36" s="50">
        <f aca="true" t="shared" si="1" ref="I36:I44">H36/1.18</f>
        <v>42.37</v>
      </c>
      <c r="J36" s="51">
        <f aca="true" t="shared" si="2" ref="J36:J44">F36*G36</f>
        <v>635.55</v>
      </c>
      <c r="K36" s="50">
        <f>F36*H36</f>
        <v>749.949</v>
      </c>
      <c r="L36" s="15"/>
      <c r="M36" s="15"/>
    </row>
    <row r="37" spans="1:13" s="16" customFormat="1" ht="18" customHeight="1">
      <c r="A37" s="89" t="s">
        <v>12</v>
      </c>
      <c r="B37" s="87"/>
      <c r="C37" s="87"/>
      <c r="D37" s="87"/>
      <c r="E37" s="87"/>
      <c r="F37" s="50">
        <v>4.5</v>
      </c>
      <c r="G37" s="51">
        <v>44.07</v>
      </c>
      <c r="H37" s="52">
        <v>98</v>
      </c>
      <c r="I37" s="50">
        <f t="shared" si="1"/>
        <v>83.05084745762713</v>
      </c>
      <c r="J37" s="51">
        <f t="shared" si="2"/>
        <v>198.315</v>
      </c>
      <c r="K37" s="50">
        <v>441</v>
      </c>
      <c r="L37" s="15"/>
      <c r="M37" s="15"/>
    </row>
    <row r="38" spans="1:13" s="16" customFormat="1" ht="17.25" customHeight="1">
      <c r="A38" s="80"/>
      <c r="B38" s="81"/>
      <c r="C38" s="81"/>
      <c r="D38" s="81"/>
      <c r="E38" s="81"/>
      <c r="F38" s="50">
        <v>1.5</v>
      </c>
      <c r="G38" s="51">
        <v>46.61</v>
      </c>
      <c r="H38" s="52">
        <v>100</v>
      </c>
      <c r="I38" s="50">
        <f t="shared" si="1"/>
        <v>84.74576271186442</v>
      </c>
      <c r="J38" s="51">
        <f t="shared" si="2"/>
        <v>69.91499999999999</v>
      </c>
      <c r="K38" s="50">
        <f>F38*H38</f>
        <v>150</v>
      </c>
      <c r="L38" s="15"/>
      <c r="M38" s="15"/>
    </row>
    <row r="39" spans="1:13" s="16" customFormat="1" ht="17.25" customHeight="1">
      <c r="A39" s="96" t="s">
        <v>37</v>
      </c>
      <c r="B39" s="97"/>
      <c r="C39" s="97"/>
      <c r="D39" s="97"/>
      <c r="E39" s="97"/>
      <c r="F39" s="50">
        <v>12.5</v>
      </c>
      <c r="G39" s="51">
        <v>67.8</v>
      </c>
      <c r="H39" s="52">
        <v>148</v>
      </c>
      <c r="I39" s="50">
        <f t="shared" si="1"/>
        <v>125.42372881355932</v>
      </c>
      <c r="J39" s="51">
        <f t="shared" si="2"/>
        <v>847.5</v>
      </c>
      <c r="K39" s="50">
        <f>F39*H39</f>
        <v>1850</v>
      </c>
      <c r="L39" s="15"/>
      <c r="M39" s="15"/>
    </row>
    <row r="40" spans="1:13" s="16" customFormat="1" ht="17.25" customHeight="1">
      <c r="A40" s="89" t="s">
        <v>12</v>
      </c>
      <c r="B40" s="87"/>
      <c r="C40" s="87"/>
      <c r="D40" s="87"/>
      <c r="E40" s="87"/>
      <c r="F40" s="50">
        <v>3.7</v>
      </c>
      <c r="G40" s="51">
        <v>69.49</v>
      </c>
      <c r="H40" s="52">
        <v>152</v>
      </c>
      <c r="I40" s="50">
        <f t="shared" si="1"/>
        <v>128.8135593220339</v>
      </c>
      <c r="J40" s="51">
        <f t="shared" si="2"/>
        <v>257.113</v>
      </c>
      <c r="K40" s="50">
        <v>562.4</v>
      </c>
      <c r="L40" s="15"/>
      <c r="M40" s="15"/>
    </row>
    <row r="41" spans="1:13" s="16" customFormat="1" ht="17.25" customHeight="1">
      <c r="A41" s="80" t="s">
        <v>18</v>
      </c>
      <c r="B41" s="81"/>
      <c r="C41" s="81"/>
      <c r="D41" s="81"/>
      <c r="E41" s="81"/>
      <c r="F41" s="50">
        <v>1.25</v>
      </c>
      <c r="G41" s="51">
        <v>72.03</v>
      </c>
      <c r="H41" s="52">
        <v>156</v>
      </c>
      <c r="I41" s="50">
        <f t="shared" si="1"/>
        <v>132.20338983050848</v>
      </c>
      <c r="J41" s="51">
        <f t="shared" si="2"/>
        <v>90.0375</v>
      </c>
      <c r="K41" s="50">
        <f>F41*H41</f>
        <v>195</v>
      </c>
      <c r="L41" s="15"/>
      <c r="M41" s="15"/>
    </row>
    <row r="42" spans="1:13" s="16" customFormat="1" ht="17.25" customHeight="1">
      <c r="A42" s="96" t="s">
        <v>29</v>
      </c>
      <c r="B42" s="97"/>
      <c r="C42" s="97"/>
      <c r="D42" s="97"/>
      <c r="E42" s="97"/>
      <c r="F42" s="50">
        <v>11</v>
      </c>
      <c r="G42" s="51">
        <v>50.85</v>
      </c>
      <c r="H42" s="52">
        <v>106</v>
      </c>
      <c r="I42" s="50">
        <f t="shared" si="1"/>
        <v>89.83050847457628</v>
      </c>
      <c r="J42" s="51">
        <f t="shared" si="2"/>
        <v>559.35</v>
      </c>
      <c r="K42" s="50">
        <f>F42*H42</f>
        <v>1166</v>
      </c>
      <c r="L42" s="15"/>
      <c r="M42" s="15"/>
    </row>
    <row r="43" spans="1:13" s="16" customFormat="1" ht="17.25" customHeight="1">
      <c r="A43" s="89" t="s">
        <v>19</v>
      </c>
      <c r="B43" s="87"/>
      <c r="C43" s="87"/>
      <c r="D43" s="87"/>
      <c r="E43" s="88"/>
      <c r="F43" s="50">
        <v>3.3</v>
      </c>
      <c r="G43" s="51">
        <v>52.54</v>
      </c>
      <c r="H43" s="52">
        <v>110</v>
      </c>
      <c r="I43" s="50">
        <f t="shared" si="1"/>
        <v>93.22033898305085</v>
      </c>
      <c r="J43" s="51">
        <f t="shared" si="2"/>
        <v>173.38199999999998</v>
      </c>
      <c r="K43" s="50">
        <v>363</v>
      </c>
      <c r="L43" s="15"/>
      <c r="M43" s="15"/>
    </row>
    <row r="44" spans="1:13" s="16" customFormat="1" ht="18" customHeight="1">
      <c r="A44" s="80"/>
      <c r="B44" s="81"/>
      <c r="C44" s="81"/>
      <c r="D44" s="81"/>
      <c r="E44" s="82"/>
      <c r="F44" s="50">
        <v>1.1</v>
      </c>
      <c r="G44" s="51">
        <v>55.09</v>
      </c>
      <c r="H44" s="52">
        <v>114</v>
      </c>
      <c r="I44" s="50">
        <f t="shared" si="1"/>
        <v>96.61016949152543</v>
      </c>
      <c r="J44" s="51">
        <f t="shared" si="2"/>
        <v>60.59900000000001</v>
      </c>
      <c r="K44" s="50">
        <v>125.4</v>
      </c>
      <c r="L44" s="15"/>
      <c r="M44" s="15"/>
    </row>
    <row r="45" spans="1:13" s="16" customFormat="1" ht="5.25" customHeight="1">
      <c r="A45" s="28"/>
      <c r="B45" s="28"/>
      <c r="C45" s="28"/>
      <c r="D45" s="28"/>
      <c r="E45" s="28"/>
      <c r="F45" s="29"/>
      <c r="G45" s="43"/>
      <c r="H45" s="30"/>
      <c r="I45" s="29"/>
      <c r="J45" s="43"/>
      <c r="K45" s="29"/>
      <c r="L45" s="15"/>
      <c r="M45" s="15"/>
    </row>
    <row r="46" spans="1:12" s="16" customFormat="1" ht="13.5" customHeight="1" hidden="1">
      <c r="A46" s="28"/>
      <c r="B46" s="28"/>
      <c r="C46" s="28"/>
      <c r="D46" s="28"/>
      <c r="E46" s="28"/>
      <c r="F46" s="29"/>
      <c r="G46" s="43"/>
      <c r="H46" s="30"/>
      <c r="I46" s="29"/>
      <c r="J46" s="43"/>
      <c r="K46" s="29"/>
      <c r="L46" s="29"/>
    </row>
    <row r="47" spans="1:12" s="16" customFormat="1" ht="13.5" customHeight="1">
      <c r="A47" s="26" t="s">
        <v>40</v>
      </c>
      <c r="F47" s="15"/>
      <c r="G47" s="42"/>
      <c r="H47" s="30"/>
      <c r="I47" s="29"/>
      <c r="J47" s="43"/>
      <c r="K47" s="29"/>
      <c r="L47" s="29"/>
    </row>
    <row r="48" spans="1:12" s="16" customFormat="1" ht="13.5" customHeight="1">
      <c r="A48" s="26"/>
      <c r="F48" s="15"/>
      <c r="G48" s="42"/>
      <c r="H48" s="30"/>
      <c r="I48" s="29"/>
      <c r="J48" s="43"/>
      <c r="K48" s="29"/>
      <c r="L48" s="29"/>
    </row>
    <row r="49" spans="1:12" s="16" customFormat="1" ht="17.25" customHeight="1">
      <c r="A49" s="96" t="s">
        <v>13</v>
      </c>
      <c r="B49" s="97"/>
      <c r="C49" s="97"/>
      <c r="D49" s="97"/>
      <c r="E49" s="98"/>
      <c r="F49" s="76">
        <v>10</v>
      </c>
      <c r="G49" s="63">
        <v>25.42</v>
      </c>
      <c r="H49" s="78">
        <v>50</v>
      </c>
      <c r="I49" s="64">
        <f>H49/1.18</f>
        <v>42.37288135593221</v>
      </c>
      <c r="J49" s="63">
        <f>F49*G49</f>
        <v>254.20000000000002</v>
      </c>
      <c r="K49" s="76">
        <v>500</v>
      </c>
      <c r="L49" s="15"/>
    </row>
    <row r="50" spans="1:12" s="16" customFormat="1" ht="17.25" customHeight="1">
      <c r="A50" s="86" t="s">
        <v>14</v>
      </c>
      <c r="B50" s="90"/>
      <c r="C50" s="90"/>
      <c r="D50" s="90"/>
      <c r="E50" s="91"/>
      <c r="F50" s="77"/>
      <c r="G50" s="63"/>
      <c r="H50" s="79"/>
      <c r="I50" s="64"/>
      <c r="J50" s="63"/>
      <c r="K50" s="77"/>
      <c r="L50" s="15"/>
    </row>
    <row r="51" spans="1:13" s="16" customFormat="1" ht="17.25" customHeight="1">
      <c r="A51" s="92" t="s">
        <v>15</v>
      </c>
      <c r="B51" s="90"/>
      <c r="C51" s="90"/>
      <c r="D51" s="90"/>
      <c r="E51" s="91"/>
      <c r="F51" s="50">
        <v>3</v>
      </c>
      <c r="G51" s="51"/>
      <c r="H51" s="52">
        <v>52</v>
      </c>
      <c r="I51" s="50"/>
      <c r="J51" s="51"/>
      <c r="K51" s="50">
        <v>156</v>
      </c>
      <c r="L51" s="15"/>
      <c r="M51" s="15"/>
    </row>
    <row r="52" spans="1:12" s="16" customFormat="1" ht="17.25" customHeight="1">
      <c r="A52" s="80"/>
      <c r="B52" s="81"/>
      <c r="C52" s="81"/>
      <c r="D52" s="81"/>
      <c r="E52" s="82"/>
      <c r="F52" s="50">
        <v>1</v>
      </c>
      <c r="G52" s="51"/>
      <c r="H52" s="52">
        <v>55</v>
      </c>
      <c r="I52" s="50"/>
      <c r="J52" s="51"/>
      <c r="K52" s="50">
        <v>55</v>
      </c>
      <c r="L52" s="15"/>
    </row>
    <row r="53" spans="1:12" s="16" customFormat="1" ht="17.25" customHeight="1">
      <c r="A53" s="96" t="s">
        <v>32</v>
      </c>
      <c r="B53" s="97"/>
      <c r="C53" s="97"/>
      <c r="D53" s="97"/>
      <c r="E53" s="98"/>
      <c r="F53" s="76">
        <v>10</v>
      </c>
      <c r="G53" s="63">
        <v>25.42</v>
      </c>
      <c r="H53" s="78">
        <v>63</v>
      </c>
      <c r="I53" s="64">
        <f>H53/1.18</f>
        <v>53.38983050847458</v>
      </c>
      <c r="J53" s="63">
        <f>F53*G53</f>
        <v>254.20000000000002</v>
      </c>
      <c r="K53" s="76">
        <v>630</v>
      </c>
      <c r="L53" s="15"/>
    </row>
    <row r="54" spans="1:12" s="16" customFormat="1" ht="17.25" customHeight="1">
      <c r="A54" s="86" t="s">
        <v>33</v>
      </c>
      <c r="B54" s="90"/>
      <c r="C54" s="90"/>
      <c r="D54" s="90"/>
      <c r="E54" s="91"/>
      <c r="F54" s="77"/>
      <c r="G54" s="63"/>
      <c r="H54" s="79"/>
      <c r="I54" s="64"/>
      <c r="J54" s="63"/>
      <c r="K54" s="77"/>
      <c r="L54" s="15"/>
    </row>
    <row r="55" spans="1:13" s="16" customFormat="1" ht="18" customHeight="1">
      <c r="A55" s="116" t="s">
        <v>15</v>
      </c>
      <c r="B55" s="117"/>
      <c r="C55" s="117"/>
      <c r="D55" s="117"/>
      <c r="E55" s="118"/>
      <c r="F55" s="50">
        <v>3</v>
      </c>
      <c r="G55" s="51"/>
      <c r="H55" s="52">
        <v>65</v>
      </c>
      <c r="I55" s="50"/>
      <c r="J55" s="51"/>
      <c r="K55" s="50">
        <v>195</v>
      </c>
      <c r="L55" s="15"/>
      <c r="M55" s="15"/>
    </row>
    <row r="56" spans="1:12" s="16" customFormat="1" ht="18" customHeight="1">
      <c r="A56" s="80"/>
      <c r="B56" s="81"/>
      <c r="C56" s="81"/>
      <c r="D56" s="81"/>
      <c r="E56" s="82"/>
      <c r="F56" s="50">
        <v>1</v>
      </c>
      <c r="G56" s="51"/>
      <c r="H56" s="52">
        <v>67</v>
      </c>
      <c r="I56" s="50"/>
      <c r="J56" s="51"/>
      <c r="K56" s="50">
        <v>67</v>
      </c>
      <c r="L56" s="15"/>
    </row>
    <row r="57" spans="1:13" s="16" customFormat="1" ht="17.25" customHeight="1">
      <c r="A57" s="99" t="s">
        <v>26</v>
      </c>
      <c r="B57" s="100"/>
      <c r="C57" s="100"/>
      <c r="D57" s="100"/>
      <c r="E57" s="101"/>
      <c r="F57" s="50">
        <v>10</v>
      </c>
      <c r="G57" s="51"/>
      <c r="H57" s="52">
        <v>80</v>
      </c>
      <c r="I57" s="50">
        <f>H57/1.18</f>
        <v>67.79661016949153</v>
      </c>
      <c r="J57" s="51"/>
      <c r="K57" s="50">
        <v>800</v>
      </c>
      <c r="L57" s="15"/>
      <c r="M57" s="15"/>
    </row>
    <row r="58" spans="1:13" s="16" customFormat="1" ht="17.25" customHeight="1">
      <c r="A58" s="47"/>
      <c r="B58" s="28"/>
      <c r="C58" s="28"/>
      <c r="D58" s="28"/>
      <c r="E58" s="53"/>
      <c r="F58" s="50">
        <v>3</v>
      </c>
      <c r="G58" s="51"/>
      <c r="H58" s="52">
        <v>85</v>
      </c>
      <c r="I58" s="50"/>
      <c r="J58" s="51"/>
      <c r="K58" s="50">
        <v>255</v>
      </c>
      <c r="L58" s="15"/>
      <c r="M58" s="15"/>
    </row>
    <row r="59" spans="1:13" s="16" customFormat="1" ht="13.5" customHeight="1">
      <c r="A59" s="93" t="s">
        <v>24</v>
      </c>
      <c r="B59" s="94"/>
      <c r="C59" s="94"/>
      <c r="D59" s="94"/>
      <c r="E59" s="95"/>
      <c r="F59" s="50">
        <v>15</v>
      </c>
      <c r="G59" s="51">
        <v>38.14</v>
      </c>
      <c r="H59" s="52">
        <v>75</v>
      </c>
      <c r="I59" s="50">
        <f>H59/1.18</f>
        <v>63.55932203389831</v>
      </c>
      <c r="J59" s="51">
        <f>F59*G59</f>
        <v>572.1</v>
      </c>
      <c r="K59" s="50">
        <f>F59*H59</f>
        <v>1125</v>
      </c>
      <c r="L59" s="15"/>
      <c r="M59" s="15"/>
    </row>
    <row r="60" spans="1:13" s="16" customFormat="1" ht="13.5" customHeight="1">
      <c r="A60" s="83" t="s">
        <v>25</v>
      </c>
      <c r="B60" s="84"/>
      <c r="C60" s="84"/>
      <c r="D60" s="84"/>
      <c r="E60" s="85"/>
      <c r="F60" s="50"/>
      <c r="G60" s="51"/>
      <c r="H60" s="52"/>
      <c r="I60" s="50"/>
      <c r="J60" s="51"/>
      <c r="K60" s="50"/>
      <c r="L60" s="15"/>
      <c r="M60" s="15"/>
    </row>
    <row r="61" spans="1:13" s="16" customFormat="1" ht="16.5" customHeight="1">
      <c r="A61" s="86" t="s">
        <v>21</v>
      </c>
      <c r="B61" s="87"/>
      <c r="C61" s="87"/>
      <c r="D61" s="87"/>
      <c r="E61" s="88"/>
      <c r="F61" s="50">
        <v>10</v>
      </c>
      <c r="G61" s="51">
        <v>67.8</v>
      </c>
      <c r="H61" s="52">
        <v>149</v>
      </c>
      <c r="I61" s="50">
        <f>H61/1.18</f>
        <v>126.27118644067798</v>
      </c>
      <c r="J61" s="51">
        <f>F61*G61</f>
        <v>678</v>
      </c>
      <c r="K61" s="50">
        <f>F61*H61</f>
        <v>1490</v>
      </c>
      <c r="L61" s="15"/>
      <c r="M61" s="15"/>
    </row>
    <row r="62" spans="1:13" s="16" customFormat="1" ht="16.5" customHeight="1">
      <c r="A62" s="89" t="s">
        <v>16</v>
      </c>
      <c r="B62" s="90"/>
      <c r="C62" s="90"/>
      <c r="D62" s="90"/>
      <c r="E62" s="91"/>
      <c r="F62" s="50">
        <v>3</v>
      </c>
      <c r="G62" s="51"/>
      <c r="H62" s="52">
        <v>153</v>
      </c>
      <c r="I62" s="50">
        <f>H62/1.18</f>
        <v>129.66101694915255</v>
      </c>
      <c r="J62" s="51"/>
      <c r="K62" s="50">
        <v>459</v>
      </c>
      <c r="L62" s="15"/>
      <c r="M62" s="15"/>
    </row>
    <row r="63" spans="1:13" s="16" customFormat="1" ht="18" customHeight="1">
      <c r="A63" s="47"/>
      <c r="B63" s="48"/>
      <c r="C63" s="48"/>
      <c r="D63" s="48"/>
      <c r="E63" s="49"/>
      <c r="F63" s="50">
        <v>1</v>
      </c>
      <c r="G63" s="51">
        <v>74.58</v>
      </c>
      <c r="H63" s="52">
        <v>157</v>
      </c>
      <c r="I63" s="50">
        <f>H63/1.18</f>
        <v>133.05084745762713</v>
      </c>
      <c r="J63" s="51">
        <f>F63*G63</f>
        <v>74.58</v>
      </c>
      <c r="K63" s="50">
        <f>F63*H63</f>
        <v>157</v>
      </c>
      <c r="L63" s="15"/>
      <c r="M63" s="15"/>
    </row>
    <row r="64" spans="1:13" s="16" customFormat="1" ht="17.25" customHeight="1">
      <c r="A64" s="96" t="s">
        <v>34</v>
      </c>
      <c r="B64" s="97"/>
      <c r="C64" s="97"/>
      <c r="D64" s="97"/>
      <c r="E64" s="98"/>
      <c r="F64" s="58"/>
      <c r="G64" s="55"/>
      <c r="H64" s="60"/>
      <c r="I64" s="54"/>
      <c r="J64" s="55"/>
      <c r="K64" s="62"/>
      <c r="L64" s="15"/>
      <c r="M64" s="15"/>
    </row>
    <row r="65" spans="1:13" s="16" customFormat="1" ht="17.25" customHeight="1">
      <c r="A65" s="80" t="s">
        <v>25</v>
      </c>
      <c r="B65" s="81"/>
      <c r="C65" s="81"/>
      <c r="D65" s="81"/>
      <c r="E65" s="82"/>
      <c r="F65" s="59">
        <v>16</v>
      </c>
      <c r="G65" s="57"/>
      <c r="H65" s="61">
        <v>65</v>
      </c>
      <c r="I65" s="56"/>
      <c r="J65" s="57"/>
      <c r="K65" s="65">
        <v>1040</v>
      </c>
      <c r="L65" s="15"/>
      <c r="M65" s="15"/>
    </row>
    <row r="66" spans="1:13" s="16" customFormat="1" ht="13.5" customHeight="1">
      <c r="A66" s="28"/>
      <c r="B66" s="28"/>
      <c r="C66" s="28"/>
      <c r="D66" s="28"/>
      <c r="E66" s="28"/>
      <c r="F66" s="29"/>
      <c r="G66" s="43"/>
      <c r="H66" s="30"/>
      <c r="I66" s="29"/>
      <c r="J66" s="43"/>
      <c r="K66" s="29"/>
      <c r="L66" s="15"/>
      <c r="M66" s="15"/>
    </row>
    <row r="67" spans="6:13" s="16" customFormat="1" ht="13.5" customHeight="1">
      <c r="F67" s="15"/>
      <c r="G67" s="42"/>
      <c r="H67" s="25"/>
      <c r="I67" s="15"/>
      <c r="J67" s="42"/>
      <c r="K67" s="15"/>
      <c r="L67" s="15"/>
      <c r="M67" s="15"/>
    </row>
    <row r="68" spans="1:13" s="33" customFormat="1" ht="16.5" customHeight="1">
      <c r="A68" s="16" t="s">
        <v>22</v>
      </c>
      <c r="B68" s="16"/>
      <c r="C68" s="16"/>
      <c r="D68" s="16"/>
      <c r="E68" s="16"/>
      <c r="F68" s="15"/>
      <c r="G68" s="42"/>
      <c r="H68" s="25"/>
      <c r="I68" s="15"/>
      <c r="J68" s="42"/>
      <c r="K68" s="15"/>
      <c r="L68" s="34"/>
      <c r="M68" s="34"/>
    </row>
    <row r="69" spans="1:13" s="33" customFormat="1" ht="21" customHeight="1">
      <c r="A69" s="26" t="s">
        <v>23</v>
      </c>
      <c r="B69" s="16"/>
      <c r="C69" s="16"/>
      <c r="D69" s="16"/>
      <c r="E69" s="16"/>
      <c r="F69" s="15"/>
      <c r="G69" s="42"/>
      <c r="H69" s="25"/>
      <c r="I69" s="15"/>
      <c r="J69" s="42"/>
      <c r="K69" s="15"/>
      <c r="L69" s="34"/>
      <c r="M69" s="34"/>
    </row>
    <row r="70" spans="1:11" ht="11.25" customHeight="1">
      <c r="A70" s="16"/>
      <c r="B70" s="16"/>
      <c r="C70" s="16"/>
      <c r="D70" s="16"/>
      <c r="E70" s="16"/>
      <c r="F70" s="15"/>
      <c r="G70" s="42"/>
      <c r="H70" s="25"/>
      <c r="I70" s="15"/>
      <c r="J70" s="42"/>
      <c r="K70" s="15"/>
    </row>
    <row r="71" spans="1:11" ht="11.25" customHeight="1">
      <c r="A71" s="32"/>
      <c r="B71" s="33"/>
      <c r="C71" s="33"/>
      <c r="D71" s="33"/>
      <c r="E71" s="33"/>
      <c r="F71" s="34"/>
      <c r="G71" s="44"/>
      <c r="H71" s="35"/>
      <c r="I71" s="34"/>
      <c r="J71" s="44"/>
      <c r="K71" s="34"/>
    </row>
    <row r="72" spans="1:11" ht="11.25" customHeight="1">
      <c r="A72" s="33"/>
      <c r="B72" s="33"/>
      <c r="C72" s="33"/>
      <c r="D72" s="33"/>
      <c r="E72" s="33"/>
      <c r="F72" s="34"/>
      <c r="G72" s="44"/>
      <c r="H72" s="35"/>
      <c r="I72" s="34"/>
      <c r="J72" s="44"/>
      <c r="K72" s="34"/>
    </row>
  </sheetData>
  <sheetProtection/>
  <mergeCells count="49">
    <mergeCell ref="F53:F54"/>
    <mergeCell ref="H53:H54"/>
    <mergeCell ref="K53:K54"/>
    <mergeCell ref="A54:E54"/>
    <mergeCell ref="A55:E55"/>
    <mergeCell ref="A56:E56"/>
    <mergeCell ref="A22:E22"/>
    <mergeCell ref="A23:E23"/>
    <mergeCell ref="A42:E42"/>
    <mergeCell ref="A26:E26"/>
    <mergeCell ref="A27:E27"/>
    <mergeCell ref="A35:E35"/>
    <mergeCell ref="A28:E28"/>
    <mergeCell ref="A29:E29"/>
    <mergeCell ref="A25:E25"/>
    <mergeCell ref="A41:E41"/>
    <mergeCell ref="H5:K5"/>
    <mergeCell ref="H6:K6"/>
    <mergeCell ref="A11:L11"/>
    <mergeCell ref="A13:E13"/>
    <mergeCell ref="A19:E19"/>
    <mergeCell ref="A20:E20"/>
    <mergeCell ref="K20:K21"/>
    <mergeCell ref="A21:E21"/>
    <mergeCell ref="F20:F21"/>
    <mergeCell ref="H20:H21"/>
    <mergeCell ref="A39:E39"/>
    <mergeCell ref="A40:E40"/>
    <mergeCell ref="A36:E36"/>
    <mergeCell ref="A37:E37"/>
    <mergeCell ref="A38:E38"/>
    <mergeCell ref="A30:E30"/>
    <mergeCell ref="A64:E64"/>
    <mergeCell ref="A43:E43"/>
    <mergeCell ref="A44:E44"/>
    <mergeCell ref="A49:E49"/>
    <mergeCell ref="A50:E50"/>
    <mergeCell ref="A57:E57"/>
    <mergeCell ref="A53:E53"/>
    <mergeCell ref="F49:F50"/>
    <mergeCell ref="H49:H50"/>
    <mergeCell ref="K49:K50"/>
    <mergeCell ref="A65:E65"/>
    <mergeCell ref="A60:E60"/>
    <mergeCell ref="A61:E61"/>
    <mergeCell ref="A62:E62"/>
    <mergeCell ref="A51:E51"/>
    <mergeCell ref="A52:E52"/>
    <mergeCell ref="A59:E59"/>
  </mergeCells>
  <printOptions/>
  <pageMargins left="0.1968503937007874" right="0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User2012</cp:lastModifiedBy>
  <cp:lastPrinted>2016-04-22T04:20:12Z</cp:lastPrinted>
  <dcterms:created xsi:type="dcterms:W3CDTF">2006-07-17T23:00:30Z</dcterms:created>
  <dcterms:modified xsi:type="dcterms:W3CDTF">2016-04-22T04:20:29Z</dcterms:modified>
  <cp:category/>
  <cp:version/>
  <cp:contentType/>
  <cp:contentStatus/>
</cp:coreProperties>
</file>